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F\Documents\LPF PCA 2021 DATAS\LOGISTICS DATA\INVITATION TO BID DOCUMENT\LPF_NHF INVITATION TO BID DOC 2022\"/>
    </mc:Choice>
  </mc:AlternateContent>
  <xr:revisionPtr revIDLastSave="0" documentId="13_ncr:1_{E38DDB3E-AEB4-4355-ADF8-D3DE4D752129}" xr6:coauthVersionLast="46" xr6:coauthVersionMax="46" xr10:uidLastSave="{00000000-0000-0000-0000-000000000000}"/>
  <bookViews>
    <workbookView xWindow="-120" yWindow="-120" windowWidth="20730" windowHeight="11160" activeTab="1" xr2:uid="{BDF22E7C-2845-49A6-B2AE-DA2E27850A0B}"/>
  </bookViews>
  <sheets>
    <sheet name="Annex A.1 Lot 4 Financial" sheetId="7" r:id="rId1"/>
    <sheet name="Annex A.1 Lot 4 Technical" sheetId="1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7" l="1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5" i="7" s="1"/>
</calcChain>
</file>

<file path=xl/sharedStrings.xml><?xml version="1.0" encoding="utf-8"?>
<sst xmlns="http://schemas.openxmlformats.org/spreadsheetml/2006/main" count="327" uniqueCount="115">
  <si>
    <t xml:space="preserve">Annex A.2
Financial Bid </t>
  </si>
  <si>
    <t>LPF to complete</t>
  </si>
  <si>
    <t>Bidder to complete</t>
  </si>
  <si>
    <t>S/NO</t>
  </si>
  <si>
    <t>Item Required</t>
  </si>
  <si>
    <t>Specification</t>
  </si>
  <si>
    <t>Delivery Site</t>
  </si>
  <si>
    <t>Unit</t>
  </si>
  <si>
    <t>Quantity required</t>
  </si>
  <si>
    <t>Item offered (name make and model with full specification)</t>
  </si>
  <si>
    <t>Quantity Offered</t>
  </si>
  <si>
    <t>Unit Price</t>
  </si>
  <si>
    <t>Total Price</t>
  </si>
  <si>
    <t>Sub-total</t>
  </si>
  <si>
    <t>Any other costs (please specify)</t>
  </si>
  <si>
    <t>Delivery time required (days after PO signature):</t>
  </si>
  <si>
    <t>Delivery time offered (days after PO signature):</t>
  </si>
  <si>
    <t>Delivery Terms required (Add Incoterm if necessary):</t>
  </si>
  <si>
    <t>DPU (Incoterms 2020)</t>
  </si>
  <si>
    <t>Delivery Terms offered (must include incoterm):</t>
  </si>
  <si>
    <t>Delivery Destination required:</t>
  </si>
  <si>
    <t>Delivery Destination offered:</t>
  </si>
  <si>
    <t>Minimum bid validity period required:</t>
  </si>
  <si>
    <t>Bid validity period offfered:</t>
  </si>
  <si>
    <t>Currency of Tender:</t>
  </si>
  <si>
    <t>NGN (Naira)</t>
  </si>
  <si>
    <t>Currency of Bid:</t>
  </si>
  <si>
    <t xml:space="preserve">Please provide following documents for ITB evaluation.
Administrative Requirement: Signed and stamp all documents including Technical and financial bids, Contract award acknowledgement, supplier profile and registration form, supplier code of conduct, References, company registration certificate
Technical Requirements: Previous experience,  delivery lead time at LPF sites, offered specifications, sample quality &amp; specifications
</t>
  </si>
  <si>
    <t>Company Name:</t>
  </si>
  <si>
    <t>Signed by a duly authorized company representative:</t>
  </si>
  <si>
    <t>Title:</t>
  </si>
  <si>
    <t>Date:</t>
  </si>
  <si>
    <t>Print Name:</t>
  </si>
  <si>
    <t xml:space="preserve">Stamp of company </t>
  </si>
  <si>
    <t>A</t>
  </si>
  <si>
    <t>Preliminaries</t>
  </si>
  <si>
    <t>Initial mobilization and final demobilization of equipment, labour and materials to site</t>
  </si>
  <si>
    <t>LS</t>
  </si>
  <si>
    <t>B</t>
  </si>
  <si>
    <t>Excavation and earthworks</t>
  </si>
  <si>
    <t>Excavate latrine pit to a depth of 2500mm</t>
  </si>
  <si>
    <t>Excavate soak pit for showers not exceeding 2500mm</t>
  </si>
  <si>
    <t>Excavate trench to receive concrete in foundation for ramp, steps, latrine showers footing</t>
  </si>
  <si>
    <t>Backfill around excavation with proper compartment, apply water to achieve proper setting, spread and remove surplus excavated materials from site</t>
  </si>
  <si>
    <t>C</t>
  </si>
  <si>
    <t>Sub structure                                      Concrete works Plain In-situ concrete (Concrete mix 1:2:4 20mm aggregate</t>
  </si>
  <si>
    <t>Foundation footing for latrine</t>
  </si>
  <si>
    <t>Shower floor, ramp and walkway, steps</t>
  </si>
  <si>
    <t>D</t>
  </si>
  <si>
    <t>Hollow sand Crete block 225x225 450mm bedded and jointed in cement and sand mortar (Mix 1:6) with blocks cavity solid filled with weak concrete(1:4:8)-20mm agg.</t>
  </si>
  <si>
    <t>In the latrine external wall including the extension above the floor</t>
  </si>
  <si>
    <t>In ramp and walkway</t>
  </si>
  <si>
    <t>In showers</t>
  </si>
  <si>
    <t>In latrine partitions with no cavity filling</t>
  </si>
  <si>
    <t>In showers soak way pit not exceeding 2500mm depth</t>
  </si>
  <si>
    <t>In shower drainage and chamber (150mm block)</t>
  </si>
  <si>
    <t>E</t>
  </si>
  <si>
    <t>Superstructure                     Reinforced concrete  (1:2:4 20mm aggregate)</t>
  </si>
  <si>
    <t>Reinforce concrete in pit slabs (5515mm x 2539mm x 100mm) and service slab 1448mm x 670mm x 75mm)</t>
  </si>
  <si>
    <t>F</t>
  </si>
  <si>
    <t>Round high tensile deformed bars including tying wires</t>
  </si>
  <si>
    <t>Y12 -@ 200mm c/c for pit slab, service slabs, chamber and drainage</t>
  </si>
  <si>
    <t>KG</t>
  </si>
  <si>
    <t>G</t>
  </si>
  <si>
    <t>Floor screeding 12mm thick in 1:4 cement sand ratio</t>
  </si>
  <si>
    <t>On pit slab, ramp, steps, walkway and shower</t>
  </si>
  <si>
    <t>H</t>
  </si>
  <si>
    <t>Concete toilet seat and bathing seat with 225x225x450mm block and cavity soild filled with concrete, dress the surface to look good</t>
  </si>
  <si>
    <t>In disable toilet chamber and shower as detailed in the design</t>
  </si>
  <si>
    <t>I</t>
  </si>
  <si>
    <t>Saw formwork to:</t>
  </si>
  <si>
    <t>Sides of slab/service slab, soffits of slab and beam (25 x 300mm)</t>
  </si>
  <si>
    <t>M</t>
  </si>
  <si>
    <t>Horizontal support at the soffits of concrete slab and props to support the suffits of the in-situ slab (50 x 100mm)</t>
  </si>
  <si>
    <t>J</t>
  </si>
  <si>
    <t>Plastering of unrendered surface cement and sand mix (1:4) and installing PVC pipes for vent 100mm diameter</t>
  </si>
  <si>
    <t>Plastering of pit partision walls,sides of steps/ramp and all area aboveground level</t>
  </si>
  <si>
    <t>100mm PVC pipe for drain conection to camber and vent pipes for latrines with all accessories (apply black gloss paint)</t>
  </si>
  <si>
    <t>PCS</t>
  </si>
  <si>
    <t>Provide for the construction of inspection chamber and drainage to the soak pit detailed in the design</t>
  </si>
  <si>
    <t>K</t>
  </si>
  <si>
    <t>Zinc roofing sheet laid at 150mm and lapped. 2 corrugation side laps nailed to:</t>
  </si>
  <si>
    <t xml:space="preserve">Walling vertically on superstructure including privacy wall (0.38mm gauge)      </t>
  </si>
  <si>
    <t>Roofing 0.38mm gauge) including nails and other accessories</t>
  </si>
  <si>
    <t>L</t>
  </si>
  <si>
    <t>flexible wire mesh for ventilation, light source</t>
  </si>
  <si>
    <t>Wire mesh,</t>
  </si>
  <si>
    <t>Purpose made Zinc fabricated door sizes 750mm x 1800mm high, 900 x 1800mm installed complete with 2x4" hinges and staples, door made from 2"x3" timber with double bracing (Z) and Spring fixed on door to ensure it remains shut at all times.</t>
  </si>
  <si>
    <t>Galvanized Pipe forFrame and roof members in:</t>
  </si>
  <si>
    <t>50.8mm Galvanized Pipe for Super structure framework</t>
  </si>
  <si>
    <t>N</t>
  </si>
  <si>
    <t>GI pipes 50mm diameter for all support rails in disable chambers and 75mm diameter for all latrine frame support</t>
  </si>
  <si>
    <t>Installed at strategic point of the latrine frame as detailed in the design</t>
  </si>
  <si>
    <t>For hand rails 90mm height at all point as detailed in the design with elbows/tees for all connection points</t>
  </si>
  <si>
    <t>Hand washing station-70 litres PVC container fixed with tap, stand and soap holder.</t>
  </si>
  <si>
    <t>O</t>
  </si>
  <si>
    <t>Provide and fix lines and nails for towel holders and springs to hold the doors</t>
  </si>
  <si>
    <t>In all latrine and shower stance</t>
  </si>
  <si>
    <t>90 days after closing of ITB</t>
  </si>
  <si>
    <t>Cost of construction of 2 blocks of 4x2 latrine and shower space</t>
  </si>
  <si>
    <t>Maximum 60 days upon confirmation of Order</t>
  </si>
  <si>
    <t>Dikwa, Dikwa LGA</t>
  </si>
  <si>
    <r>
      <t>M</t>
    </r>
    <r>
      <rPr>
        <vertAlign val="superscript"/>
        <sz val="24"/>
        <color theme="1"/>
        <rFont val="Calibri"/>
        <family val="2"/>
        <scheme val="minor"/>
      </rPr>
      <t>3</t>
    </r>
  </si>
  <si>
    <r>
      <t>M</t>
    </r>
    <r>
      <rPr>
        <vertAlign val="superscript"/>
        <sz val="24"/>
        <color theme="1"/>
        <rFont val="Calibri"/>
        <family val="2"/>
        <scheme val="minor"/>
      </rPr>
      <t>2</t>
    </r>
  </si>
  <si>
    <t xml:space="preserve">Annex A.1 
Technical Bid </t>
  </si>
  <si>
    <t>Country of Origin</t>
  </si>
  <si>
    <t>Quantity offered</t>
  </si>
  <si>
    <t>Bid validity period offered:</t>
  </si>
  <si>
    <t>Contact Person:</t>
  </si>
  <si>
    <t>Address:</t>
  </si>
  <si>
    <t>Phone number:</t>
  </si>
  <si>
    <t>Email Address:</t>
  </si>
  <si>
    <t xml:space="preserve">Date: </t>
  </si>
  <si>
    <t>Sangaya/Shuwari/Mohammed Kyari Camp, Dikwa ward, Dikwa LGA, Borno State - Nigeria</t>
  </si>
  <si>
    <t>ITB TEND025/MG/LPF_ERF/SA1/WASH/NGO/23444
LOT 4a- T2/2.9: Construction of 2 Blocks of Sanitation Facility -(4 compartment Emergency Latrine and 2 compartment shower 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</si>
</sst>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28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24"/>
      <color theme="1"/>
      <name val="Calibri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</font>
    <font>
      <sz val="24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vertAlign val="superscript"/>
      <sz val="24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02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3" fillId="0" borderId="0" xfId="0" applyFont="1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/>
    </xf>
    <xf numFmtId="0" fontId="10" fillId="0" borderId="12" xfId="0" applyFont="1" applyBorder="1" applyAlignment="1">
      <alignment vertical="top" wrapText="1"/>
    </xf>
    <xf numFmtId="0" fontId="10" fillId="0" borderId="0" xfId="0" applyFont="1"/>
    <xf numFmtId="0" fontId="8" fillId="2" borderId="41" xfId="0" applyFont="1" applyFill="1" applyBorder="1" applyAlignment="1">
      <alignment horizontal="center" vertical="top" wrapText="1"/>
    </xf>
    <xf numFmtId="0" fontId="8" fillId="2" borderId="21" xfId="0" applyFont="1" applyFill="1" applyBorder="1" applyAlignment="1">
      <alignment horizontal="center" vertical="top" wrapText="1"/>
    </xf>
    <xf numFmtId="0" fontId="8" fillId="2" borderId="42" xfId="0" applyFont="1" applyFill="1" applyBorder="1" applyAlignment="1">
      <alignment horizontal="center" vertical="top" wrapText="1"/>
    </xf>
    <xf numFmtId="0" fontId="8" fillId="2" borderId="43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6" fillId="2" borderId="19" xfId="0" applyFont="1" applyFill="1" applyBorder="1" applyAlignment="1">
      <alignment horizontal="right" vertical="top"/>
    </xf>
    <xf numFmtId="2" fontId="10" fillId="2" borderId="20" xfId="0" applyNumberFormat="1" applyFont="1" applyFill="1" applyBorder="1" applyAlignment="1">
      <alignment vertical="top"/>
    </xf>
    <xf numFmtId="0" fontId="6" fillId="2" borderId="12" xfId="0" applyFont="1" applyFill="1" applyBorder="1" applyAlignment="1">
      <alignment horizontal="right" vertical="top" wrapText="1"/>
    </xf>
    <xf numFmtId="2" fontId="10" fillId="2" borderId="16" xfId="0" applyNumberFormat="1" applyFont="1" applyFill="1" applyBorder="1" applyAlignment="1">
      <alignment vertical="top"/>
    </xf>
    <xf numFmtId="2" fontId="10" fillId="2" borderId="22" xfId="0" applyNumberFormat="1" applyFont="1" applyFill="1" applyBorder="1" applyAlignment="1">
      <alignment vertical="top"/>
    </xf>
    <xf numFmtId="0" fontId="8" fillId="2" borderId="11" xfId="0" applyFont="1" applyFill="1" applyBorder="1" applyAlignment="1">
      <alignment vertical="top" wrapText="1"/>
    </xf>
    <xf numFmtId="0" fontId="8" fillId="2" borderId="12" xfId="0" applyFont="1" applyFill="1" applyBorder="1" applyAlignment="1">
      <alignment vertical="top" wrapText="1"/>
    </xf>
    <xf numFmtId="0" fontId="9" fillId="0" borderId="13" xfId="0" applyFont="1" applyBorder="1" applyAlignment="1">
      <alignment horizontal="left" vertical="top" wrapText="1"/>
    </xf>
    <xf numFmtId="0" fontId="8" fillId="2" borderId="15" xfId="0" applyFont="1" applyFill="1" applyBorder="1" applyAlignment="1">
      <alignment vertical="top" wrapText="1"/>
    </xf>
    <xf numFmtId="0" fontId="8" fillId="2" borderId="28" xfId="0" applyFont="1" applyFill="1" applyBorder="1" applyAlignment="1">
      <alignment vertical="top" wrapText="1"/>
    </xf>
    <xf numFmtId="0" fontId="8" fillId="3" borderId="30" xfId="0" applyFont="1" applyFill="1" applyBorder="1" applyAlignment="1">
      <alignment horizontal="left" vertical="top" wrapText="1"/>
    </xf>
    <xf numFmtId="0" fontId="8" fillId="3" borderId="31" xfId="0" applyFont="1" applyFill="1" applyBorder="1" applyAlignment="1">
      <alignment horizontal="left" vertical="top" wrapText="1"/>
    </xf>
    <xf numFmtId="0" fontId="8" fillId="3" borderId="32" xfId="0" applyFont="1" applyFill="1" applyBorder="1" applyAlignment="1">
      <alignment horizontal="left" vertical="top" wrapText="1"/>
    </xf>
    <xf numFmtId="0" fontId="8" fillId="3" borderId="33" xfId="0" applyFont="1" applyFill="1" applyBorder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  <xf numFmtId="0" fontId="8" fillId="3" borderId="34" xfId="0" applyFont="1" applyFill="1" applyBorder="1" applyAlignment="1">
      <alignment horizontal="left" vertical="top" wrapText="1"/>
    </xf>
    <xf numFmtId="0" fontId="8" fillId="3" borderId="38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0" fontId="7" fillId="4" borderId="10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2" xfId="0" applyFont="1" applyFill="1" applyBorder="1" applyAlignment="1">
      <alignment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8" fillId="2" borderId="28" xfId="0" applyFont="1" applyFill="1" applyBorder="1" applyAlignment="1">
      <alignment vertical="top" wrapText="1"/>
    </xf>
    <xf numFmtId="0" fontId="8" fillId="2" borderId="29" xfId="0" applyFont="1" applyFill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7" fillId="4" borderId="44" xfId="0" applyFont="1" applyFill="1" applyBorder="1" applyAlignment="1">
      <alignment horizontal="center" vertical="top" wrapText="1"/>
    </xf>
    <xf numFmtId="0" fontId="7" fillId="4" borderId="45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left" vertical="top" wrapText="1"/>
    </xf>
    <xf numFmtId="0" fontId="8" fillId="2" borderId="16" xfId="0" applyFont="1" applyFill="1" applyBorder="1" applyAlignment="1">
      <alignment horizontal="left" vertical="top" wrapText="1"/>
    </xf>
    <xf numFmtId="0" fontId="9" fillId="0" borderId="24" xfId="0" applyFont="1" applyBorder="1" applyAlignment="1">
      <alignment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center" vertical="top" wrapText="1"/>
    </xf>
  </cellXfs>
  <cellStyles count="3">
    <cellStyle name="Comma 5" xfId="1" xr:uid="{85AB47DE-853E-4085-B8A6-D4C66DC731F0}"/>
    <cellStyle name="Normal" xfId="0" builtinId="0"/>
    <cellStyle name="Normal 2" xfId="2" xr:uid="{86F29CCC-7A80-4867-AAF1-8F706BDE99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825500</xdr:colOff>
      <xdr:row>0</xdr:row>
      <xdr:rowOff>1222374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7E2DDD-2C3B-4CD8-8C47-6E157DE5B98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16050" cy="12223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825500</xdr:colOff>
      <xdr:row>0</xdr:row>
      <xdr:rowOff>1222374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6FA0C3-2150-486C-A845-6F82E6F8ABE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16050" cy="12223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825500</xdr:colOff>
      <xdr:row>0</xdr:row>
      <xdr:rowOff>1222374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0E7AFE4-31D3-4342-8CE1-F6CE884304F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16050" cy="1222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B9AA9-AF6A-4750-893C-20D42F08BA86}">
  <dimension ref="A1:J51"/>
  <sheetViews>
    <sheetView view="pageBreakPreview" topLeftCell="A40" zoomScale="60" zoomScaleNormal="100" workbookViewId="0">
      <selection activeCell="A44" sqref="A44:F51"/>
    </sheetView>
  </sheetViews>
  <sheetFormatPr defaultColWidth="8.85546875" defaultRowHeight="51.75" customHeight="1" x14ac:dyDescent="0.2"/>
  <cols>
    <col min="1" max="1" width="8.85546875" style="3"/>
    <col min="2" max="2" width="32.28515625" style="3" customWidth="1"/>
    <col min="3" max="3" width="41.140625" style="6" customWidth="1"/>
    <col min="4" max="4" width="33.85546875" style="3" customWidth="1"/>
    <col min="5" max="5" width="12.7109375" style="3" customWidth="1"/>
    <col min="6" max="6" width="19.42578125" style="3" customWidth="1"/>
    <col min="7" max="7" width="32.140625" style="3" customWidth="1"/>
    <col min="8" max="9" width="29.7109375" style="3" customWidth="1"/>
    <col min="10" max="10" width="33.140625" style="3" customWidth="1"/>
    <col min="11" max="16384" width="8.85546875" style="3"/>
  </cols>
  <sheetData>
    <row r="1" spans="1:10" ht="104.25" customHeight="1" thickBot="1" x14ac:dyDescent="0.25">
      <c r="A1" s="4"/>
      <c r="B1" s="5"/>
      <c r="C1" s="56" t="s">
        <v>114</v>
      </c>
      <c r="D1" s="57"/>
      <c r="E1" s="57"/>
      <c r="F1" s="57"/>
      <c r="G1" s="57"/>
      <c r="H1" s="57"/>
      <c r="I1" s="58"/>
      <c r="J1" s="7" t="s">
        <v>0</v>
      </c>
    </row>
    <row r="2" spans="1:10" s="17" customFormat="1" ht="31.5" x14ac:dyDescent="0.5">
      <c r="A2" s="49" t="s">
        <v>1</v>
      </c>
      <c r="B2" s="50"/>
      <c r="C2" s="50"/>
      <c r="D2" s="51"/>
      <c r="E2" s="51"/>
      <c r="F2" s="52"/>
      <c r="G2" s="53" t="s">
        <v>2</v>
      </c>
      <c r="H2" s="54"/>
      <c r="I2" s="54"/>
      <c r="J2" s="55"/>
    </row>
    <row r="3" spans="1:10" s="17" customFormat="1" ht="157.5" x14ac:dyDescent="0.5">
      <c r="A3" s="18" t="s">
        <v>3</v>
      </c>
      <c r="B3" s="19" t="s">
        <v>4</v>
      </c>
      <c r="C3" s="19" t="s">
        <v>5</v>
      </c>
      <c r="D3" s="20" t="s">
        <v>6</v>
      </c>
      <c r="E3" s="20" t="s">
        <v>7</v>
      </c>
      <c r="F3" s="21" t="s">
        <v>8</v>
      </c>
      <c r="G3" s="12" t="s">
        <v>9</v>
      </c>
      <c r="H3" s="9" t="s">
        <v>10</v>
      </c>
      <c r="I3" s="10" t="s">
        <v>11</v>
      </c>
      <c r="J3" s="11" t="s">
        <v>12</v>
      </c>
    </row>
    <row r="4" spans="1:10" s="17" customFormat="1" ht="157.5" x14ac:dyDescent="0.5">
      <c r="A4" s="13" t="s">
        <v>34</v>
      </c>
      <c r="B4" s="22" t="s">
        <v>35</v>
      </c>
      <c r="C4" s="16" t="s">
        <v>36</v>
      </c>
      <c r="D4" s="13" t="s">
        <v>101</v>
      </c>
      <c r="E4" s="15" t="s">
        <v>37</v>
      </c>
      <c r="F4" s="15">
        <v>1</v>
      </c>
      <c r="G4" s="13"/>
      <c r="H4" s="13"/>
      <c r="I4" s="13"/>
      <c r="J4" s="14">
        <f>H4*I4</f>
        <v>0</v>
      </c>
    </row>
    <row r="5" spans="1:10" s="17" customFormat="1" ht="94.5" x14ac:dyDescent="0.5">
      <c r="A5" s="78" t="s">
        <v>38</v>
      </c>
      <c r="B5" s="84" t="s">
        <v>39</v>
      </c>
      <c r="C5" s="16" t="s">
        <v>40</v>
      </c>
      <c r="D5" s="13" t="s">
        <v>101</v>
      </c>
      <c r="E5" s="15" t="s">
        <v>102</v>
      </c>
      <c r="F5" s="15">
        <v>43</v>
      </c>
      <c r="G5" s="13"/>
      <c r="H5" s="13"/>
      <c r="I5" s="14"/>
      <c r="J5" s="14">
        <f t="shared" ref="J5:J34" si="0">H5*I5</f>
        <v>0</v>
      </c>
    </row>
    <row r="6" spans="1:10" s="17" customFormat="1" ht="94.5" x14ac:dyDescent="0.5">
      <c r="A6" s="78"/>
      <c r="B6" s="84"/>
      <c r="C6" s="16" t="s">
        <v>41</v>
      </c>
      <c r="D6" s="13" t="s">
        <v>101</v>
      </c>
      <c r="E6" s="15" t="s">
        <v>102</v>
      </c>
      <c r="F6" s="15">
        <v>15</v>
      </c>
      <c r="G6" s="13"/>
      <c r="H6" s="13"/>
      <c r="I6" s="14"/>
      <c r="J6" s="14">
        <f t="shared" si="0"/>
        <v>0</v>
      </c>
    </row>
    <row r="7" spans="1:10" s="17" customFormat="1" ht="157.5" x14ac:dyDescent="0.5">
      <c r="A7" s="78"/>
      <c r="B7" s="84"/>
      <c r="C7" s="16" t="s">
        <v>42</v>
      </c>
      <c r="D7" s="13" t="s">
        <v>101</v>
      </c>
      <c r="E7" s="15" t="s">
        <v>102</v>
      </c>
      <c r="F7" s="15">
        <v>4</v>
      </c>
      <c r="G7" s="13"/>
      <c r="H7" s="13"/>
      <c r="I7" s="14"/>
      <c r="J7" s="14">
        <f t="shared" si="0"/>
        <v>0</v>
      </c>
    </row>
    <row r="8" spans="1:10" s="17" customFormat="1" ht="283.5" x14ac:dyDescent="0.5">
      <c r="A8" s="78"/>
      <c r="B8" s="84"/>
      <c r="C8" s="16" t="s">
        <v>43</v>
      </c>
      <c r="D8" s="13" t="s">
        <v>101</v>
      </c>
      <c r="E8" s="15" t="s">
        <v>37</v>
      </c>
      <c r="F8" s="15">
        <v>1</v>
      </c>
      <c r="G8" s="13"/>
      <c r="H8" s="13"/>
      <c r="I8" s="14"/>
      <c r="J8" s="14">
        <f t="shared" si="0"/>
        <v>0</v>
      </c>
    </row>
    <row r="9" spans="1:10" s="17" customFormat="1" ht="63" x14ac:dyDescent="0.5">
      <c r="A9" s="78" t="s">
        <v>44</v>
      </c>
      <c r="B9" s="83" t="s">
        <v>45</v>
      </c>
      <c r="C9" s="16" t="s">
        <v>46</v>
      </c>
      <c r="D9" s="13" t="s">
        <v>101</v>
      </c>
      <c r="E9" s="15" t="s">
        <v>102</v>
      </c>
      <c r="F9" s="15">
        <v>1</v>
      </c>
      <c r="G9" s="13"/>
      <c r="H9" s="13"/>
      <c r="I9" s="14"/>
      <c r="J9" s="14">
        <f t="shared" si="0"/>
        <v>0</v>
      </c>
    </row>
    <row r="10" spans="1:10" s="17" customFormat="1" ht="63" x14ac:dyDescent="0.5">
      <c r="A10" s="78"/>
      <c r="B10" s="83"/>
      <c r="C10" s="16" t="s">
        <v>47</v>
      </c>
      <c r="D10" s="13" t="s">
        <v>101</v>
      </c>
      <c r="E10" s="15" t="s">
        <v>102</v>
      </c>
      <c r="F10" s="15">
        <v>2</v>
      </c>
      <c r="G10" s="13"/>
      <c r="H10" s="13"/>
      <c r="I10" s="14"/>
      <c r="J10" s="14">
        <f t="shared" si="0"/>
        <v>0</v>
      </c>
    </row>
    <row r="11" spans="1:10" s="17" customFormat="1" ht="157.5" x14ac:dyDescent="0.5">
      <c r="A11" s="78" t="s">
        <v>48</v>
      </c>
      <c r="B11" s="79" t="s">
        <v>49</v>
      </c>
      <c r="C11" s="16" t="s">
        <v>50</v>
      </c>
      <c r="D11" s="13" t="s">
        <v>101</v>
      </c>
      <c r="E11" s="15" t="s">
        <v>103</v>
      </c>
      <c r="F11" s="15">
        <v>48</v>
      </c>
      <c r="G11" s="13"/>
      <c r="H11" s="13"/>
      <c r="I11" s="14"/>
      <c r="J11" s="14">
        <f t="shared" si="0"/>
        <v>0</v>
      </c>
    </row>
    <row r="12" spans="1:10" s="17" customFormat="1" ht="63" x14ac:dyDescent="0.5">
      <c r="A12" s="78"/>
      <c r="B12" s="79"/>
      <c r="C12" s="16" t="s">
        <v>51</v>
      </c>
      <c r="D12" s="13" t="s">
        <v>101</v>
      </c>
      <c r="E12" s="15" t="s">
        <v>103</v>
      </c>
      <c r="F12" s="15">
        <v>10</v>
      </c>
      <c r="G12" s="13"/>
      <c r="H12" s="13"/>
      <c r="I12" s="14"/>
      <c r="J12" s="14">
        <f t="shared" si="0"/>
        <v>0</v>
      </c>
    </row>
    <row r="13" spans="1:10" s="17" customFormat="1" ht="63" x14ac:dyDescent="0.5">
      <c r="A13" s="78"/>
      <c r="B13" s="79"/>
      <c r="C13" s="16" t="s">
        <v>52</v>
      </c>
      <c r="D13" s="13" t="s">
        <v>101</v>
      </c>
      <c r="E13" s="15" t="s">
        <v>103</v>
      </c>
      <c r="F13" s="15">
        <v>5</v>
      </c>
      <c r="G13" s="13"/>
      <c r="H13" s="13"/>
      <c r="I13" s="14"/>
      <c r="J13" s="14">
        <f t="shared" si="0"/>
        <v>0</v>
      </c>
    </row>
    <row r="14" spans="1:10" s="17" customFormat="1" ht="63" x14ac:dyDescent="0.5">
      <c r="A14" s="78"/>
      <c r="B14" s="79"/>
      <c r="C14" s="16" t="s">
        <v>53</v>
      </c>
      <c r="D14" s="13" t="s">
        <v>101</v>
      </c>
      <c r="E14" s="15" t="s">
        <v>103</v>
      </c>
      <c r="F14" s="15">
        <v>20</v>
      </c>
      <c r="G14" s="13"/>
      <c r="H14" s="13"/>
      <c r="I14" s="14"/>
      <c r="J14" s="14">
        <f t="shared" si="0"/>
        <v>0</v>
      </c>
    </row>
    <row r="15" spans="1:10" s="17" customFormat="1" ht="94.5" x14ac:dyDescent="0.5">
      <c r="A15" s="78"/>
      <c r="B15" s="79"/>
      <c r="C15" s="16" t="s">
        <v>54</v>
      </c>
      <c r="D15" s="13" t="s">
        <v>101</v>
      </c>
      <c r="E15" s="15" t="s">
        <v>103</v>
      </c>
      <c r="F15" s="15">
        <v>18</v>
      </c>
      <c r="G15" s="13"/>
      <c r="H15" s="13"/>
      <c r="I15" s="14"/>
      <c r="J15" s="14">
        <f t="shared" si="0"/>
        <v>0</v>
      </c>
    </row>
    <row r="16" spans="1:10" s="17" customFormat="1" ht="94.5" x14ac:dyDescent="0.5">
      <c r="A16" s="78"/>
      <c r="B16" s="79"/>
      <c r="C16" s="16" t="s">
        <v>55</v>
      </c>
      <c r="D16" s="13" t="s">
        <v>101</v>
      </c>
      <c r="E16" s="15" t="s">
        <v>103</v>
      </c>
      <c r="F16" s="15">
        <v>1</v>
      </c>
      <c r="G16" s="13"/>
      <c r="H16" s="13"/>
      <c r="I16" s="14"/>
      <c r="J16" s="14">
        <f t="shared" si="0"/>
        <v>0</v>
      </c>
    </row>
    <row r="17" spans="1:10" s="17" customFormat="1" ht="220.5" x14ac:dyDescent="0.5">
      <c r="A17" s="13" t="s">
        <v>56</v>
      </c>
      <c r="B17" s="22" t="s">
        <v>57</v>
      </c>
      <c r="C17" s="16" t="s">
        <v>58</v>
      </c>
      <c r="D17" s="13" t="s">
        <v>101</v>
      </c>
      <c r="E17" s="15" t="s">
        <v>102</v>
      </c>
      <c r="F17" s="15">
        <v>1.5</v>
      </c>
      <c r="G17" s="13"/>
      <c r="H17" s="13"/>
      <c r="I17" s="14"/>
      <c r="J17" s="14">
        <f t="shared" si="0"/>
        <v>0</v>
      </c>
    </row>
    <row r="18" spans="1:10" s="17" customFormat="1" ht="157.5" x14ac:dyDescent="0.5">
      <c r="A18" s="13" t="s">
        <v>59</v>
      </c>
      <c r="B18" s="23" t="s">
        <v>60</v>
      </c>
      <c r="C18" s="16" t="s">
        <v>61</v>
      </c>
      <c r="D18" s="13" t="s">
        <v>101</v>
      </c>
      <c r="E18" s="15" t="s">
        <v>62</v>
      </c>
      <c r="F18" s="15">
        <v>134</v>
      </c>
      <c r="G18" s="13"/>
      <c r="H18" s="13"/>
      <c r="I18" s="14"/>
      <c r="J18" s="14">
        <f t="shared" si="0"/>
        <v>0</v>
      </c>
    </row>
    <row r="19" spans="1:10" s="17" customFormat="1" ht="126" x14ac:dyDescent="0.5">
      <c r="A19" s="13" t="s">
        <v>63</v>
      </c>
      <c r="B19" s="23" t="s">
        <v>64</v>
      </c>
      <c r="C19" s="16" t="s">
        <v>65</v>
      </c>
      <c r="D19" s="13" t="s">
        <v>101</v>
      </c>
      <c r="E19" s="15" t="s">
        <v>103</v>
      </c>
      <c r="F19" s="15">
        <v>18</v>
      </c>
      <c r="G19" s="13"/>
      <c r="H19" s="13"/>
      <c r="I19" s="14"/>
      <c r="J19" s="14">
        <f t="shared" si="0"/>
        <v>0</v>
      </c>
    </row>
    <row r="20" spans="1:10" s="17" customFormat="1" ht="346.5" x14ac:dyDescent="0.5">
      <c r="A20" s="13" t="s">
        <v>66</v>
      </c>
      <c r="B20" s="23" t="s">
        <v>67</v>
      </c>
      <c r="C20" s="16" t="s">
        <v>68</v>
      </c>
      <c r="D20" s="13" t="s">
        <v>101</v>
      </c>
      <c r="E20" s="15" t="s">
        <v>37</v>
      </c>
      <c r="F20" s="15">
        <v>1</v>
      </c>
      <c r="G20" s="13"/>
      <c r="H20" s="13"/>
      <c r="I20" s="14"/>
      <c r="J20" s="14">
        <f t="shared" si="0"/>
        <v>0</v>
      </c>
    </row>
    <row r="21" spans="1:10" s="17" customFormat="1" ht="126" x14ac:dyDescent="0.5">
      <c r="A21" s="78" t="s">
        <v>69</v>
      </c>
      <c r="B21" s="79" t="s">
        <v>70</v>
      </c>
      <c r="C21" s="16" t="s">
        <v>71</v>
      </c>
      <c r="D21" s="13" t="s">
        <v>101</v>
      </c>
      <c r="E21" s="15" t="s">
        <v>72</v>
      </c>
      <c r="F21" s="15">
        <v>40</v>
      </c>
      <c r="G21" s="13"/>
      <c r="H21" s="13"/>
      <c r="I21" s="14"/>
      <c r="J21" s="14">
        <f t="shared" si="0"/>
        <v>0</v>
      </c>
    </row>
    <row r="22" spans="1:10" s="17" customFormat="1" ht="220.5" x14ac:dyDescent="0.5">
      <c r="A22" s="78"/>
      <c r="B22" s="79"/>
      <c r="C22" s="16" t="s">
        <v>73</v>
      </c>
      <c r="D22" s="13" t="s">
        <v>101</v>
      </c>
      <c r="E22" s="15" t="s">
        <v>72</v>
      </c>
      <c r="F22" s="15">
        <v>27</v>
      </c>
      <c r="G22" s="13"/>
      <c r="H22" s="13"/>
      <c r="I22" s="14"/>
      <c r="J22" s="14">
        <f t="shared" si="0"/>
        <v>0</v>
      </c>
    </row>
    <row r="23" spans="1:10" s="17" customFormat="1" ht="157.5" x14ac:dyDescent="0.5">
      <c r="A23" s="78" t="s">
        <v>74</v>
      </c>
      <c r="B23" s="79" t="s">
        <v>75</v>
      </c>
      <c r="C23" s="16" t="s">
        <v>76</v>
      </c>
      <c r="D23" s="13" t="s">
        <v>101</v>
      </c>
      <c r="E23" s="15" t="s">
        <v>103</v>
      </c>
      <c r="F23" s="16">
        <v>90</v>
      </c>
      <c r="G23" s="13"/>
      <c r="H23" s="13"/>
      <c r="I23" s="14"/>
      <c r="J23" s="14">
        <f t="shared" si="0"/>
        <v>0</v>
      </c>
    </row>
    <row r="24" spans="1:10" s="17" customFormat="1" ht="220.5" x14ac:dyDescent="0.5">
      <c r="A24" s="78"/>
      <c r="B24" s="79"/>
      <c r="C24" s="16" t="s">
        <v>77</v>
      </c>
      <c r="D24" s="13" t="s">
        <v>101</v>
      </c>
      <c r="E24" s="15" t="s">
        <v>78</v>
      </c>
      <c r="F24" s="15">
        <v>5</v>
      </c>
      <c r="G24" s="13"/>
      <c r="H24" s="13"/>
      <c r="I24" s="14"/>
      <c r="J24" s="14">
        <f t="shared" si="0"/>
        <v>0</v>
      </c>
    </row>
    <row r="25" spans="1:10" s="17" customFormat="1" ht="189" x14ac:dyDescent="0.5">
      <c r="A25" s="78"/>
      <c r="B25" s="79"/>
      <c r="C25" s="16" t="s">
        <v>79</v>
      </c>
      <c r="D25" s="13" t="s">
        <v>101</v>
      </c>
      <c r="E25" s="15" t="s">
        <v>37</v>
      </c>
      <c r="F25" s="15">
        <v>1</v>
      </c>
      <c r="G25" s="13"/>
      <c r="H25" s="13"/>
      <c r="I25" s="14"/>
      <c r="J25" s="14">
        <f t="shared" si="0"/>
        <v>0</v>
      </c>
    </row>
    <row r="26" spans="1:10" s="17" customFormat="1" ht="157.5" x14ac:dyDescent="0.5">
      <c r="A26" s="78" t="s">
        <v>80</v>
      </c>
      <c r="B26" s="79" t="s">
        <v>81</v>
      </c>
      <c r="C26" s="16" t="s">
        <v>82</v>
      </c>
      <c r="D26" s="13" t="s">
        <v>101</v>
      </c>
      <c r="E26" s="15" t="s">
        <v>103</v>
      </c>
      <c r="F26" s="15">
        <v>70</v>
      </c>
      <c r="G26" s="13"/>
      <c r="H26" s="13"/>
      <c r="I26" s="14"/>
      <c r="J26" s="14">
        <f t="shared" si="0"/>
        <v>0</v>
      </c>
    </row>
    <row r="27" spans="1:10" s="17" customFormat="1" ht="126" x14ac:dyDescent="0.5">
      <c r="A27" s="78"/>
      <c r="B27" s="79"/>
      <c r="C27" s="16" t="s">
        <v>83</v>
      </c>
      <c r="D27" s="13" t="s">
        <v>101</v>
      </c>
      <c r="E27" s="15" t="s">
        <v>103</v>
      </c>
      <c r="F27" s="15">
        <v>22</v>
      </c>
      <c r="G27" s="13"/>
      <c r="H27" s="13"/>
      <c r="I27" s="14"/>
      <c r="J27" s="14">
        <f t="shared" si="0"/>
        <v>0</v>
      </c>
    </row>
    <row r="28" spans="1:10" s="17" customFormat="1" ht="63" x14ac:dyDescent="0.5">
      <c r="A28" s="78" t="s">
        <v>84</v>
      </c>
      <c r="B28" s="79" t="s">
        <v>85</v>
      </c>
      <c r="C28" s="16" t="s">
        <v>86</v>
      </c>
      <c r="D28" s="13" t="s">
        <v>101</v>
      </c>
      <c r="E28" s="15" t="s">
        <v>103</v>
      </c>
      <c r="F28" s="15">
        <v>3</v>
      </c>
      <c r="G28" s="13"/>
      <c r="H28" s="13"/>
      <c r="I28" s="14"/>
      <c r="J28" s="14">
        <f t="shared" si="0"/>
        <v>0</v>
      </c>
    </row>
    <row r="29" spans="1:10" s="17" customFormat="1" ht="409.5" x14ac:dyDescent="0.5">
      <c r="A29" s="78"/>
      <c r="B29" s="79"/>
      <c r="C29" s="16" t="s">
        <v>87</v>
      </c>
      <c r="D29" s="13" t="s">
        <v>101</v>
      </c>
      <c r="E29" s="15" t="s">
        <v>37</v>
      </c>
      <c r="F29" s="15">
        <v>6</v>
      </c>
      <c r="G29" s="13"/>
      <c r="H29" s="13"/>
      <c r="I29" s="14"/>
      <c r="J29" s="14">
        <f t="shared" si="0"/>
        <v>0</v>
      </c>
    </row>
    <row r="30" spans="1:10" s="17" customFormat="1" ht="126" x14ac:dyDescent="0.5">
      <c r="A30" s="13" t="s">
        <v>72</v>
      </c>
      <c r="B30" s="23" t="s">
        <v>88</v>
      </c>
      <c r="C30" s="16" t="s">
        <v>89</v>
      </c>
      <c r="D30" s="13" t="s">
        <v>101</v>
      </c>
      <c r="E30" s="15" t="s">
        <v>72</v>
      </c>
      <c r="F30" s="15">
        <v>158</v>
      </c>
      <c r="G30" s="13"/>
      <c r="H30" s="13"/>
      <c r="I30" s="14"/>
      <c r="J30" s="14">
        <f t="shared" si="0"/>
        <v>0</v>
      </c>
    </row>
    <row r="31" spans="1:10" s="17" customFormat="1" ht="126" x14ac:dyDescent="0.5">
      <c r="A31" s="78" t="s">
        <v>90</v>
      </c>
      <c r="B31" s="79" t="s">
        <v>91</v>
      </c>
      <c r="C31" s="16" t="s">
        <v>92</v>
      </c>
      <c r="D31" s="13" t="s">
        <v>101</v>
      </c>
      <c r="E31" s="15" t="s">
        <v>72</v>
      </c>
      <c r="F31" s="15">
        <v>30</v>
      </c>
      <c r="G31" s="13"/>
      <c r="H31" s="13"/>
      <c r="I31" s="14"/>
      <c r="J31" s="14">
        <f t="shared" si="0"/>
        <v>0</v>
      </c>
    </row>
    <row r="32" spans="1:10" s="17" customFormat="1" ht="189" x14ac:dyDescent="0.5">
      <c r="A32" s="78"/>
      <c r="B32" s="79"/>
      <c r="C32" s="16" t="s">
        <v>93</v>
      </c>
      <c r="D32" s="13" t="s">
        <v>101</v>
      </c>
      <c r="E32" s="15" t="s">
        <v>72</v>
      </c>
      <c r="F32" s="15">
        <v>31</v>
      </c>
      <c r="G32" s="13"/>
      <c r="H32" s="13"/>
      <c r="I32" s="14"/>
      <c r="J32" s="14">
        <f t="shared" si="0"/>
        <v>0</v>
      </c>
    </row>
    <row r="33" spans="1:10" s="17" customFormat="1" ht="157.5" x14ac:dyDescent="0.5">
      <c r="A33" s="78"/>
      <c r="B33" s="79"/>
      <c r="C33" s="16" t="s">
        <v>94</v>
      </c>
      <c r="D33" s="13" t="s">
        <v>101</v>
      </c>
      <c r="E33" s="15" t="s">
        <v>37</v>
      </c>
      <c r="F33" s="15">
        <v>1</v>
      </c>
      <c r="G33" s="13"/>
      <c r="H33" s="13"/>
      <c r="I33" s="14"/>
      <c r="J33" s="14">
        <f t="shared" si="0"/>
        <v>0</v>
      </c>
    </row>
    <row r="34" spans="1:10" s="17" customFormat="1" ht="189" x14ac:dyDescent="0.5">
      <c r="A34" s="13" t="s">
        <v>95</v>
      </c>
      <c r="B34" s="23" t="s">
        <v>96</v>
      </c>
      <c r="C34" s="16" t="s">
        <v>97</v>
      </c>
      <c r="D34" s="13" t="s">
        <v>101</v>
      </c>
      <c r="E34" s="16" t="s">
        <v>37</v>
      </c>
      <c r="F34" s="16">
        <v>1</v>
      </c>
      <c r="G34" s="13"/>
      <c r="H34" s="13"/>
      <c r="I34" s="14"/>
      <c r="J34" s="14">
        <f t="shared" si="0"/>
        <v>0</v>
      </c>
    </row>
    <row r="35" spans="1:10" s="17" customFormat="1" ht="31.5" x14ac:dyDescent="0.5">
      <c r="A35" s="80"/>
      <c r="B35" s="81"/>
      <c r="C35" s="81"/>
      <c r="D35" s="81"/>
      <c r="E35" s="81"/>
      <c r="F35" s="81"/>
      <c r="G35" s="81"/>
      <c r="H35" s="82"/>
      <c r="I35" s="24" t="s">
        <v>13</v>
      </c>
      <c r="J35" s="25">
        <f>SUM(J4:J34)</f>
        <v>0</v>
      </c>
    </row>
    <row r="36" spans="1:10" s="17" customFormat="1" ht="94.5" x14ac:dyDescent="0.5">
      <c r="A36" s="80"/>
      <c r="B36" s="81"/>
      <c r="C36" s="81"/>
      <c r="D36" s="81"/>
      <c r="E36" s="81"/>
      <c r="F36" s="81"/>
      <c r="G36" s="81"/>
      <c r="H36" s="82"/>
      <c r="I36" s="26" t="s">
        <v>14</v>
      </c>
      <c r="J36" s="27"/>
    </row>
    <row r="37" spans="1:10" s="17" customFormat="1" ht="189.75" thickBot="1" x14ac:dyDescent="0.55000000000000004">
      <c r="A37" s="80"/>
      <c r="B37" s="81"/>
      <c r="C37" s="81"/>
      <c r="D37" s="81"/>
      <c r="E37" s="81"/>
      <c r="F37" s="81"/>
      <c r="G37" s="81"/>
      <c r="H37" s="82"/>
      <c r="I37" s="26" t="s">
        <v>99</v>
      </c>
      <c r="J37" s="28">
        <f>(J35+J36)*2</f>
        <v>0</v>
      </c>
    </row>
    <row r="38" spans="1:10" s="17" customFormat="1" ht="31.5" x14ac:dyDescent="0.5">
      <c r="A38" s="53" t="s">
        <v>1</v>
      </c>
      <c r="B38" s="54"/>
      <c r="C38" s="54"/>
      <c r="D38" s="54"/>
      <c r="E38" s="54"/>
      <c r="F38" s="54"/>
      <c r="G38" s="53" t="s">
        <v>2</v>
      </c>
      <c r="H38" s="54"/>
      <c r="I38" s="54"/>
      <c r="J38" s="55"/>
    </row>
    <row r="39" spans="1:10" s="17" customFormat="1" ht="126" x14ac:dyDescent="0.5">
      <c r="A39" s="68" t="s">
        <v>15</v>
      </c>
      <c r="B39" s="69"/>
      <c r="C39" s="59" t="s">
        <v>100</v>
      </c>
      <c r="D39" s="60"/>
      <c r="E39" s="60"/>
      <c r="F39" s="61"/>
      <c r="G39" s="32" t="s">
        <v>16</v>
      </c>
      <c r="H39" s="59"/>
      <c r="I39" s="60"/>
      <c r="J39" s="61"/>
    </row>
    <row r="40" spans="1:10" s="17" customFormat="1" ht="126" x14ac:dyDescent="0.5">
      <c r="A40" s="68" t="s">
        <v>17</v>
      </c>
      <c r="B40" s="69"/>
      <c r="C40" s="59" t="s">
        <v>18</v>
      </c>
      <c r="D40" s="60"/>
      <c r="E40" s="60"/>
      <c r="F40" s="61"/>
      <c r="G40" s="32" t="s">
        <v>19</v>
      </c>
      <c r="H40" s="59"/>
      <c r="I40" s="60"/>
      <c r="J40" s="61"/>
    </row>
    <row r="41" spans="1:10" s="17" customFormat="1" ht="94.5" x14ac:dyDescent="0.5">
      <c r="A41" s="68" t="s">
        <v>20</v>
      </c>
      <c r="B41" s="69"/>
      <c r="C41" s="59" t="s">
        <v>113</v>
      </c>
      <c r="D41" s="60"/>
      <c r="E41" s="60"/>
      <c r="F41" s="61"/>
      <c r="G41" s="32" t="s">
        <v>21</v>
      </c>
      <c r="H41" s="59"/>
      <c r="I41" s="60"/>
      <c r="J41" s="61"/>
    </row>
    <row r="42" spans="1:10" s="17" customFormat="1" ht="63.75" thickBot="1" x14ac:dyDescent="0.55000000000000004">
      <c r="A42" s="68" t="s">
        <v>22</v>
      </c>
      <c r="B42" s="69"/>
      <c r="C42" s="70" t="s">
        <v>98</v>
      </c>
      <c r="D42" s="71"/>
      <c r="E42" s="71"/>
      <c r="F42" s="72"/>
      <c r="G42" s="32" t="s">
        <v>23</v>
      </c>
      <c r="H42" s="59"/>
      <c r="I42" s="60"/>
      <c r="J42" s="61"/>
    </row>
    <row r="43" spans="1:10" s="17" customFormat="1" ht="63.75" thickBot="1" x14ac:dyDescent="0.55000000000000004">
      <c r="A43" s="73" t="s">
        <v>24</v>
      </c>
      <c r="B43" s="74"/>
      <c r="C43" s="70" t="s">
        <v>25</v>
      </c>
      <c r="D43" s="71"/>
      <c r="E43" s="71"/>
      <c r="F43" s="72"/>
      <c r="G43" s="32" t="s">
        <v>26</v>
      </c>
      <c r="H43" s="75"/>
      <c r="I43" s="76"/>
      <c r="J43" s="77"/>
    </row>
    <row r="44" spans="1:10" s="17" customFormat="1" ht="63" x14ac:dyDescent="0.5">
      <c r="A44" s="34" t="s">
        <v>27</v>
      </c>
      <c r="B44" s="35"/>
      <c r="C44" s="35"/>
      <c r="D44" s="35"/>
      <c r="E44" s="35"/>
      <c r="F44" s="36"/>
      <c r="G44" s="29" t="s">
        <v>28</v>
      </c>
      <c r="H44" s="59"/>
      <c r="I44" s="60"/>
      <c r="J44" s="61"/>
    </row>
    <row r="45" spans="1:10" s="17" customFormat="1" ht="126" x14ac:dyDescent="0.5">
      <c r="A45" s="37"/>
      <c r="B45" s="38"/>
      <c r="C45" s="38"/>
      <c r="D45" s="38"/>
      <c r="E45" s="38"/>
      <c r="F45" s="39"/>
      <c r="G45" s="29" t="s">
        <v>29</v>
      </c>
      <c r="H45" s="59"/>
      <c r="I45" s="60"/>
      <c r="J45" s="61"/>
    </row>
    <row r="46" spans="1:10" s="17" customFormat="1" ht="31.5" x14ac:dyDescent="0.5">
      <c r="A46" s="37"/>
      <c r="B46" s="38"/>
      <c r="C46" s="38"/>
      <c r="D46" s="38"/>
      <c r="E46" s="38"/>
      <c r="F46" s="39"/>
      <c r="G46" s="29" t="s">
        <v>30</v>
      </c>
      <c r="H46" s="59"/>
      <c r="I46" s="60"/>
      <c r="J46" s="61"/>
    </row>
    <row r="47" spans="1:10" s="17" customFormat="1" ht="31.5" x14ac:dyDescent="0.5">
      <c r="A47" s="37"/>
      <c r="B47" s="38"/>
      <c r="C47" s="38"/>
      <c r="D47" s="38"/>
      <c r="E47" s="38"/>
      <c r="F47" s="39"/>
      <c r="G47" s="29" t="s">
        <v>31</v>
      </c>
      <c r="H47" s="59"/>
      <c r="I47" s="60"/>
      <c r="J47" s="61"/>
    </row>
    <row r="48" spans="1:10" s="17" customFormat="1" ht="31.5" x14ac:dyDescent="0.5">
      <c r="A48" s="37"/>
      <c r="B48" s="38"/>
      <c r="C48" s="38"/>
      <c r="D48" s="38"/>
      <c r="E48" s="38"/>
      <c r="F48" s="39"/>
      <c r="G48" s="29" t="s">
        <v>32</v>
      </c>
      <c r="H48" s="59"/>
      <c r="I48" s="60"/>
      <c r="J48" s="61"/>
    </row>
    <row r="49" spans="1:10" s="17" customFormat="1" ht="31.5" x14ac:dyDescent="0.5">
      <c r="A49" s="37"/>
      <c r="B49" s="38"/>
      <c r="C49" s="38"/>
      <c r="D49" s="38"/>
      <c r="E49" s="38"/>
      <c r="F49" s="100"/>
      <c r="G49" s="101" t="s">
        <v>33</v>
      </c>
      <c r="H49" s="62"/>
      <c r="I49" s="62"/>
      <c r="J49" s="63"/>
    </row>
    <row r="50" spans="1:10" s="17" customFormat="1" ht="31.5" x14ac:dyDescent="0.5">
      <c r="A50" s="37"/>
      <c r="B50" s="38"/>
      <c r="C50" s="38"/>
      <c r="D50" s="38"/>
      <c r="E50" s="38"/>
      <c r="F50" s="100"/>
      <c r="G50" s="101"/>
      <c r="H50" s="64"/>
      <c r="I50" s="64"/>
      <c r="J50" s="65"/>
    </row>
    <row r="51" spans="1:10" s="17" customFormat="1" ht="32.25" thickBot="1" x14ac:dyDescent="0.55000000000000004">
      <c r="A51" s="40"/>
      <c r="B51" s="41"/>
      <c r="C51" s="41"/>
      <c r="D51" s="41"/>
      <c r="E51" s="41"/>
      <c r="F51" s="41"/>
      <c r="G51" s="101"/>
      <c r="H51" s="66"/>
      <c r="I51" s="66"/>
      <c r="J51" s="67"/>
    </row>
  </sheetData>
  <protectedRanges>
    <protectedRange sqref="J36 H43 C43:E43 H45:J49" name="Område1_1_1"/>
    <protectedRange sqref="A44" name="Område1_2"/>
    <protectedRange sqref="C1:E1" name="Område1"/>
    <protectedRange sqref="C39:F42" name="Område1_3"/>
  </protectedRanges>
  <mergeCells count="45">
    <mergeCell ref="A2:F2"/>
    <mergeCell ref="G2:J2"/>
    <mergeCell ref="A5:A8"/>
    <mergeCell ref="B5:B8"/>
    <mergeCell ref="C1:I1"/>
    <mergeCell ref="A9:A10"/>
    <mergeCell ref="B9:B10"/>
    <mergeCell ref="A11:A16"/>
    <mergeCell ref="B11:B16"/>
    <mergeCell ref="A39:B39"/>
    <mergeCell ref="C39:F39"/>
    <mergeCell ref="H39:J39"/>
    <mergeCell ref="A21:A22"/>
    <mergeCell ref="B21:B22"/>
    <mergeCell ref="A23:A25"/>
    <mergeCell ref="B23:B25"/>
    <mergeCell ref="A26:A27"/>
    <mergeCell ref="B26:B27"/>
    <mergeCell ref="A28:A29"/>
    <mergeCell ref="B28:B29"/>
    <mergeCell ref="A31:A33"/>
    <mergeCell ref="B31:B33"/>
    <mergeCell ref="A35:H37"/>
    <mergeCell ref="A38:F38"/>
    <mergeCell ref="G38:J38"/>
    <mergeCell ref="A40:B40"/>
    <mergeCell ref="C40:F40"/>
    <mergeCell ref="H40:J40"/>
    <mergeCell ref="A41:B41"/>
    <mergeCell ref="C41:F41"/>
    <mergeCell ref="H41:J41"/>
    <mergeCell ref="A42:B42"/>
    <mergeCell ref="C42:F42"/>
    <mergeCell ref="H42:J42"/>
    <mergeCell ref="A43:B43"/>
    <mergeCell ref="C43:F43"/>
    <mergeCell ref="H43:J43"/>
    <mergeCell ref="A44:F51"/>
    <mergeCell ref="H44:J44"/>
    <mergeCell ref="H45:J45"/>
    <mergeCell ref="H46:J46"/>
    <mergeCell ref="H47:J47"/>
    <mergeCell ref="H48:J48"/>
    <mergeCell ref="G49:G51"/>
    <mergeCell ref="H49:J51"/>
  </mergeCells>
  <pageMargins left="0.7" right="0.7" top="0.75" bottom="0.75" header="0.3" footer="0.3"/>
  <pageSetup scale="2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3C491-6F57-4A62-BC28-2E2E3BE36530}">
  <dimension ref="A1:J51"/>
  <sheetViews>
    <sheetView tabSelected="1" view="pageBreakPreview" topLeftCell="A34" zoomScale="60" zoomScaleNormal="100" workbookViewId="0">
      <selection activeCell="A40" sqref="A40:F51"/>
    </sheetView>
  </sheetViews>
  <sheetFormatPr defaultColWidth="8.85546875" defaultRowHeight="51.75" customHeight="1" x14ac:dyDescent="0.2"/>
  <cols>
    <col min="1" max="1" width="8.85546875" style="3"/>
    <col min="2" max="2" width="32.28515625" style="3" customWidth="1"/>
    <col min="3" max="3" width="41.140625" style="6" customWidth="1"/>
    <col min="4" max="4" width="33.85546875" style="3" customWidth="1"/>
    <col min="5" max="5" width="12.7109375" style="3" customWidth="1"/>
    <col min="6" max="6" width="19.42578125" style="3" customWidth="1"/>
    <col min="7" max="7" width="32.140625" style="3" customWidth="1"/>
    <col min="8" max="9" width="29.7109375" style="3" customWidth="1"/>
    <col min="10" max="10" width="33.140625" style="3" customWidth="1"/>
    <col min="11" max="16384" width="8.85546875" style="3"/>
  </cols>
  <sheetData>
    <row r="1" spans="1:10" ht="104.25" customHeight="1" thickBot="1" x14ac:dyDescent="0.3">
      <c r="A1" s="1"/>
      <c r="B1" s="2"/>
      <c r="C1" s="56" t="s">
        <v>114</v>
      </c>
      <c r="D1" s="57"/>
      <c r="E1" s="57"/>
      <c r="F1" s="57"/>
      <c r="G1" s="57"/>
      <c r="H1" s="57"/>
      <c r="I1" s="58"/>
      <c r="J1" s="7" t="s">
        <v>104</v>
      </c>
    </row>
    <row r="2" spans="1:10" s="17" customFormat="1" ht="31.5" customHeight="1" x14ac:dyDescent="0.5">
      <c r="A2" s="45" t="s">
        <v>1</v>
      </c>
      <c r="B2" s="46"/>
      <c r="C2" s="46"/>
      <c r="D2" s="47"/>
      <c r="E2" s="47"/>
      <c r="F2" s="48"/>
      <c r="G2" s="42" t="s">
        <v>2</v>
      </c>
      <c r="H2" s="43"/>
      <c r="I2" s="43"/>
      <c r="J2" s="44"/>
    </row>
    <row r="3" spans="1:10" s="17" customFormat="1" ht="63" x14ac:dyDescent="0.5">
      <c r="A3" s="8" t="s">
        <v>3</v>
      </c>
      <c r="B3" s="9" t="s">
        <v>4</v>
      </c>
      <c r="C3" s="9" t="s">
        <v>5</v>
      </c>
      <c r="D3" s="10" t="s">
        <v>6</v>
      </c>
      <c r="E3" s="10" t="s">
        <v>7</v>
      </c>
      <c r="F3" s="11" t="s">
        <v>8</v>
      </c>
      <c r="G3" s="85" t="s">
        <v>9</v>
      </c>
      <c r="H3" s="86"/>
      <c r="I3" s="9" t="s">
        <v>105</v>
      </c>
      <c r="J3" s="11" t="s">
        <v>106</v>
      </c>
    </row>
    <row r="4" spans="1:10" s="17" customFormat="1" ht="157.5" x14ac:dyDescent="0.5">
      <c r="A4" s="13" t="s">
        <v>34</v>
      </c>
      <c r="B4" s="22" t="s">
        <v>35</v>
      </c>
      <c r="C4" s="16" t="s">
        <v>36</v>
      </c>
      <c r="D4" s="13" t="s">
        <v>101</v>
      </c>
      <c r="E4" s="15" t="s">
        <v>37</v>
      </c>
      <c r="F4" s="15">
        <v>1</v>
      </c>
      <c r="G4" s="78"/>
      <c r="H4" s="78"/>
      <c r="I4" s="13"/>
      <c r="J4" s="13"/>
    </row>
    <row r="5" spans="1:10" s="17" customFormat="1" ht="94.5" x14ac:dyDescent="0.5">
      <c r="A5" s="78" t="s">
        <v>38</v>
      </c>
      <c r="B5" s="84" t="s">
        <v>39</v>
      </c>
      <c r="C5" s="16" t="s">
        <v>40</v>
      </c>
      <c r="D5" s="13" t="s">
        <v>101</v>
      </c>
      <c r="E5" s="15" t="s">
        <v>102</v>
      </c>
      <c r="F5" s="15">
        <v>43</v>
      </c>
      <c r="G5" s="78"/>
      <c r="H5" s="78"/>
      <c r="I5" s="13"/>
      <c r="J5" s="13"/>
    </row>
    <row r="6" spans="1:10" s="17" customFormat="1" ht="94.5" x14ac:dyDescent="0.5">
      <c r="A6" s="78"/>
      <c r="B6" s="84"/>
      <c r="C6" s="16" t="s">
        <v>41</v>
      </c>
      <c r="D6" s="13" t="s">
        <v>101</v>
      </c>
      <c r="E6" s="15" t="s">
        <v>102</v>
      </c>
      <c r="F6" s="15">
        <v>15</v>
      </c>
      <c r="G6" s="78"/>
      <c r="H6" s="78"/>
      <c r="I6" s="13"/>
      <c r="J6" s="13"/>
    </row>
    <row r="7" spans="1:10" s="17" customFormat="1" ht="157.5" x14ac:dyDescent="0.5">
      <c r="A7" s="78"/>
      <c r="B7" s="84"/>
      <c r="C7" s="16" t="s">
        <v>42</v>
      </c>
      <c r="D7" s="13" t="s">
        <v>101</v>
      </c>
      <c r="E7" s="15" t="s">
        <v>102</v>
      </c>
      <c r="F7" s="15">
        <v>4</v>
      </c>
      <c r="G7" s="78"/>
      <c r="H7" s="78"/>
      <c r="I7" s="13"/>
      <c r="J7" s="13"/>
    </row>
    <row r="8" spans="1:10" s="17" customFormat="1" ht="283.5" x14ac:dyDescent="0.5">
      <c r="A8" s="78"/>
      <c r="B8" s="84"/>
      <c r="C8" s="16" t="s">
        <v>43</v>
      </c>
      <c r="D8" s="13" t="s">
        <v>101</v>
      </c>
      <c r="E8" s="15" t="s">
        <v>37</v>
      </c>
      <c r="F8" s="15">
        <v>1</v>
      </c>
      <c r="G8" s="78"/>
      <c r="H8" s="78"/>
      <c r="I8" s="13"/>
      <c r="J8" s="13"/>
    </row>
    <row r="9" spans="1:10" s="17" customFormat="1" ht="63" customHeight="1" x14ac:dyDescent="0.5">
      <c r="A9" s="78" t="s">
        <v>44</v>
      </c>
      <c r="B9" s="83" t="s">
        <v>45</v>
      </c>
      <c r="C9" s="16" t="s">
        <v>46</v>
      </c>
      <c r="D9" s="13" t="s">
        <v>101</v>
      </c>
      <c r="E9" s="15" t="s">
        <v>102</v>
      </c>
      <c r="F9" s="15">
        <v>1</v>
      </c>
      <c r="G9" s="78"/>
      <c r="H9" s="78"/>
      <c r="I9" s="13"/>
      <c r="J9" s="13"/>
    </row>
    <row r="10" spans="1:10" s="17" customFormat="1" ht="63" x14ac:dyDescent="0.5">
      <c r="A10" s="78"/>
      <c r="B10" s="83"/>
      <c r="C10" s="16" t="s">
        <v>47</v>
      </c>
      <c r="D10" s="13" t="s">
        <v>101</v>
      </c>
      <c r="E10" s="15" t="s">
        <v>102</v>
      </c>
      <c r="F10" s="15">
        <v>2</v>
      </c>
      <c r="G10" s="78"/>
      <c r="H10" s="78"/>
      <c r="I10" s="13"/>
      <c r="J10" s="13"/>
    </row>
    <row r="11" spans="1:10" s="17" customFormat="1" ht="157.5" customHeight="1" x14ac:dyDescent="0.5">
      <c r="A11" s="78" t="s">
        <v>48</v>
      </c>
      <c r="B11" s="79" t="s">
        <v>49</v>
      </c>
      <c r="C11" s="16" t="s">
        <v>50</v>
      </c>
      <c r="D11" s="13" t="s">
        <v>101</v>
      </c>
      <c r="E11" s="15" t="s">
        <v>103</v>
      </c>
      <c r="F11" s="15">
        <v>48</v>
      </c>
      <c r="G11" s="78"/>
      <c r="H11" s="78"/>
      <c r="I11" s="13"/>
      <c r="J11" s="13"/>
    </row>
    <row r="12" spans="1:10" s="17" customFormat="1" ht="63" x14ac:dyDescent="0.5">
      <c r="A12" s="78"/>
      <c r="B12" s="79"/>
      <c r="C12" s="16" t="s">
        <v>51</v>
      </c>
      <c r="D12" s="13" t="s">
        <v>101</v>
      </c>
      <c r="E12" s="15" t="s">
        <v>103</v>
      </c>
      <c r="F12" s="15">
        <v>10</v>
      </c>
      <c r="G12" s="78"/>
      <c r="H12" s="78"/>
      <c r="I12" s="13"/>
      <c r="J12" s="13"/>
    </row>
    <row r="13" spans="1:10" s="17" customFormat="1" ht="63" x14ac:dyDescent="0.5">
      <c r="A13" s="78"/>
      <c r="B13" s="79"/>
      <c r="C13" s="16" t="s">
        <v>52</v>
      </c>
      <c r="D13" s="13" t="s">
        <v>101</v>
      </c>
      <c r="E13" s="15" t="s">
        <v>103</v>
      </c>
      <c r="F13" s="15">
        <v>5</v>
      </c>
      <c r="G13" s="78"/>
      <c r="H13" s="78"/>
      <c r="I13" s="13"/>
      <c r="J13" s="13"/>
    </row>
    <row r="14" spans="1:10" s="17" customFormat="1" ht="63" x14ac:dyDescent="0.5">
      <c r="A14" s="78"/>
      <c r="B14" s="79"/>
      <c r="C14" s="16" t="s">
        <v>53</v>
      </c>
      <c r="D14" s="13" t="s">
        <v>101</v>
      </c>
      <c r="E14" s="15" t="s">
        <v>103</v>
      </c>
      <c r="F14" s="15">
        <v>20</v>
      </c>
      <c r="G14" s="75"/>
      <c r="H14" s="87"/>
      <c r="I14" s="13"/>
      <c r="J14" s="14"/>
    </row>
    <row r="15" spans="1:10" s="17" customFormat="1" ht="94.5" x14ac:dyDescent="0.5">
      <c r="A15" s="78"/>
      <c r="B15" s="79"/>
      <c r="C15" s="16" t="s">
        <v>54</v>
      </c>
      <c r="D15" s="13" t="s">
        <v>101</v>
      </c>
      <c r="E15" s="15" t="s">
        <v>103</v>
      </c>
      <c r="F15" s="15">
        <v>18</v>
      </c>
      <c r="G15" s="75"/>
      <c r="H15" s="87"/>
      <c r="I15" s="13"/>
      <c r="J15" s="14"/>
    </row>
    <row r="16" spans="1:10" s="17" customFormat="1" ht="94.5" x14ac:dyDescent="0.5">
      <c r="A16" s="78"/>
      <c r="B16" s="79"/>
      <c r="C16" s="16" t="s">
        <v>55</v>
      </c>
      <c r="D16" s="13" t="s">
        <v>101</v>
      </c>
      <c r="E16" s="15" t="s">
        <v>103</v>
      </c>
      <c r="F16" s="15">
        <v>1</v>
      </c>
      <c r="G16" s="75"/>
      <c r="H16" s="87"/>
      <c r="I16" s="13"/>
      <c r="J16" s="14"/>
    </row>
    <row r="17" spans="1:10" s="17" customFormat="1" ht="220.5" x14ac:dyDescent="0.5">
      <c r="A17" s="13" t="s">
        <v>56</v>
      </c>
      <c r="B17" s="22" t="s">
        <v>57</v>
      </c>
      <c r="C17" s="16" t="s">
        <v>58</v>
      </c>
      <c r="D17" s="13" t="s">
        <v>101</v>
      </c>
      <c r="E17" s="15" t="s">
        <v>102</v>
      </c>
      <c r="F17" s="15">
        <v>1.5</v>
      </c>
      <c r="G17" s="75"/>
      <c r="H17" s="87"/>
      <c r="I17" s="13"/>
      <c r="J17" s="14"/>
    </row>
    <row r="18" spans="1:10" s="17" customFormat="1" ht="157.5" x14ac:dyDescent="0.5">
      <c r="A18" s="13" t="s">
        <v>59</v>
      </c>
      <c r="B18" s="23" t="s">
        <v>60</v>
      </c>
      <c r="C18" s="16" t="s">
        <v>61</v>
      </c>
      <c r="D18" s="13" t="s">
        <v>101</v>
      </c>
      <c r="E18" s="15" t="s">
        <v>62</v>
      </c>
      <c r="F18" s="15">
        <v>134</v>
      </c>
      <c r="G18" s="75"/>
      <c r="H18" s="87"/>
      <c r="I18" s="13"/>
      <c r="J18" s="14"/>
    </row>
    <row r="19" spans="1:10" s="17" customFormat="1" ht="126" x14ac:dyDescent="0.5">
      <c r="A19" s="13" t="s">
        <v>63</v>
      </c>
      <c r="B19" s="23" t="s">
        <v>64</v>
      </c>
      <c r="C19" s="16" t="s">
        <v>65</v>
      </c>
      <c r="D19" s="13" t="s">
        <v>101</v>
      </c>
      <c r="E19" s="15" t="s">
        <v>103</v>
      </c>
      <c r="F19" s="15">
        <v>18</v>
      </c>
      <c r="G19" s="75"/>
      <c r="H19" s="87"/>
      <c r="I19" s="13"/>
      <c r="J19" s="14"/>
    </row>
    <row r="20" spans="1:10" s="17" customFormat="1" ht="346.5" x14ac:dyDescent="0.5">
      <c r="A20" s="13" t="s">
        <v>66</v>
      </c>
      <c r="B20" s="23" t="s">
        <v>67</v>
      </c>
      <c r="C20" s="16" t="s">
        <v>68</v>
      </c>
      <c r="D20" s="13" t="s">
        <v>101</v>
      </c>
      <c r="E20" s="15" t="s">
        <v>37</v>
      </c>
      <c r="F20" s="15">
        <v>1</v>
      </c>
      <c r="G20" s="75"/>
      <c r="H20" s="87"/>
      <c r="I20" s="13"/>
      <c r="J20" s="14"/>
    </row>
    <row r="21" spans="1:10" s="17" customFormat="1" ht="126" x14ac:dyDescent="0.5">
      <c r="A21" s="78" t="s">
        <v>69</v>
      </c>
      <c r="B21" s="79" t="s">
        <v>70</v>
      </c>
      <c r="C21" s="16" t="s">
        <v>71</v>
      </c>
      <c r="D21" s="13" t="s">
        <v>101</v>
      </c>
      <c r="E21" s="15" t="s">
        <v>72</v>
      </c>
      <c r="F21" s="15">
        <v>40</v>
      </c>
      <c r="G21" s="75"/>
      <c r="H21" s="87"/>
      <c r="I21" s="13"/>
      <c r="J21" s="14"/>
    </row>
    <row r="22" spans="1:10" s="17" customFormat="1" ht="220.5" x14ac:dyDescent="0.5">
      <c r="A22" s="78"/>
      <c r="B22" s="79"/>
      <c r="C22" s="16" t="s">
        <v>73</v>
      </c>
      <c r="D22" s="13" t="s">
        <v>101</v>
      </c>
      <c r="E22" s="15" t="s">
        <v>72</v>
      </c>
      <c r="F22" s="15">
        <v>27</v>
      </c>
      <c r="G22" s="75"/>
      <c r="H22" s="87"/>
      <c r="I22" s="13"/>
      <c r="J22" s="14"/>
    </row>
    <row r="23" spans="1:10" s="17" customFormat="1" ht="157.5" customHeight="1" x14ac:dyDescent="0.5">
      <c r="A23" s="78" t="s">
        <v>74</v>
      </c>
      <c r="B23" s="79" t="s">
        <v>75</v>
      </c>
      <c r="C23" s="16" t="s">
        <v>76</v>
      </c>
      <c r="D23" s="13" t="s">
        <v>101</v>
      </c>
      <c r="E23" s="15" t="s">
        <v>103</v>
      </c>
      <c r="F23" s="16">
        <v>90</v>
      </c>
      <c r="G23" s="75"/>
      <c r="H23" s="87"/>
      <c r="I23" s="13"/>
      <c r="J23" s="14"/>
    </row>
    <row r="24" spans="1:10" s="17" customFormat="1" ht="220.5" x14ac:dyDescent="0.5">
      <c r="A24" s="78"/>
      <c r="B24" s="79"/>
      <c r="C24" s="16" t="s">
        <v>77</v>
      </c>
      <c r="D24" s="13" t="s">
        <v>101</v>
      </c>
      <c r="E24" s="15" t="s">
        <v>78</v>
      </c>
      <c r="F24" s="15">
        <v>5</v>
      </c>
      <c r="G24" s="75"/>
      <c r="H24" s="87"/>
      <c r="I24" s="13"/>
      <c r="J24" s="14"/>
    </row>
    <row r="25" spans="1:10" s="17" customFormat="1" ht="189" x14ac:dyDescent="0.5">
      <c r="A25" s="78"/>
      <c r="B25" s="79"/>
      <c r="C25" s="16" t="s">
        <v>79</v>
      </c>
      <c r="D25" s="13" t="s">
        <v>101</v>
      </c>
      <c r="E25" s="15" t="s">
        <v>37</v>
      </c>
      <c r="F25" s="15">
        <v>1</v>
      </c>
      <c r="G25" s="75"/>
      <c r="H25" s="87"/>
      <c r="I25" s="13"/>
      <c r="J25" s="14"/>
    </row>
    <row r="26" spans="1:10" s="17" customFormat="1" ht="157.5" customHeight="1" x14ac:dyDescent="0.5">
      <c r="A26" s="78" t="s">
        <v>80</v>
      </c>
      <c r="B26" s="79" t="s">
        <v>81</v>
      </c>
      <c r="C26" s="16" t="s">
        <v>82</v>
      </c>
      <c r="D26" s="13" t="s">
        <v>101</v>
      </c>
      <c r="E26" s="15" t="s">
        <v>103</v>
      </c>
      <c r="F26" s="15">
        <v>70</v>
      </c>
      <c r="G26" s="75"/>
      <c r="H26" s="87"/>
      <c r="I26" s="13"/>
      <c r="J26" s="14"/>
    </row>
    <row r="27" spans="1:10" s="17" customFormat="1" ht="126" x14ac:dyDescent="0.5">
      <c r="A27" s="78"/>
      <c r="B27" s="79"/>
      <c r="C27" s="16" t="s">
        <v>83</v>
      </c>
      <c r="D27" s="13" t="s">
        <v>101</v>
      </c>
      <c r="E27" s="15" t="s">
        <v>103</v>
      </c>
      <c r="F27" s="15">
        <v>22</v>
      </c>
      <c r="G27" s="75"/>
      <c r="H27" s="87"/>
      <c r="I27" s="13"/>
      <c r="J27" s="14"/>
    </row>
    <row r="28" spans="1:10" s="17" customFormat="1" ht="63" customHeight="1" x14ac:dyDescent="0.5">
      <c r="A28" s="78" t="s">
        <v>84</v>
      </c>
      <c r="B28" s="79" t="s">
        <v>85</v>
      </c>
      <c r="C28" s="16" t="s">
        <v>86</v>
      </c>
      <c r="D28" s="13" t="s">
        <v>101</v>
      </c>
      <c r="E28" s="15" t="s">
        <v>103</v>
      </c>
      <c r="F28" s="15">
        <v>3</v>
      </c>
      <c r="G28" s="75"/>
      <c r="H28" s="87"/>
      <c r="I28" s="13"/>
      <c r="J28" s="14"/>
    </row>
    <row r="29" spans="1:10" s="17" customFormat="1" ht="409.5" x14ac:dyDescent="0.5">
      <c r="A29" s="78"/>
      <c r="B29" s="79"/>
      <c r="C29" s="16" t="s">
        <v>87</v>
      </c>
      <c r="D29" s="13" t="s">
        <v>101</v>
      </c>
      <c r="E29" s="15" t="s">
        <v>37</v>
      </c>
      <c r="F29" s="15">
        <v>6</v>
      </c>
      <c r="G29" s="75"/>
      <c r="H29" s="87"/>
      <c r="I29" s="13"/>
      <c r="J29" s="14"/>
    </row>
    <row r="30" spans="1:10" s="17" customFormat="1" ht="126" x14ac:dyDescent="0.5">
      <c r="A30" s="13" t="s">
        <v>72</v>
      </c>
      <c r="B30" s="23" t="s">
        <v>88</v>
      </c>
      <c r="C30" s="16" t="s">
        <v>89</v>
      </c>
      <c r="D30" s="13" t="s">
        <v>101</v>
      </c>
      <c r="E30" s="15" t="s">
        <v>72</v>
      </c>
      <c r="F30" s="15">
        <v>158</v>
      </c>
      <c r="G30" s="75"/>
      <c r="H30" s="87"/>
      <c r="I30" s="13"/>
      <c r="J30" s="14"/>
    </row>
    <row r="31" spans="1:10" s="17" customFormat="1" ht="126" customHeight="1" x14ac:dyDescent="0.5">
      <c r="A31" s="78" t="s">
        <v>90</v>
      </c>
      <c r="B31" s="79" t="s">
        <v>91</v>
      </c>
      <c r="C31" s="16" t="s">
        <v>92</v>
      </c>
      <c r="D31" s="13" t="s">
        <v>101</v>
      </c>
      <c r="E31" s="15" t="s">
        <v>72</v>
      </c>
      <c r="F31" s="15">
        <v>30</v>
      </c>
      <c r="G31" s="75"/>
      <c r="H31" s="87"/>
      <c r="I31" s="13"/>
      <c r="J31" s="14"/>
    </row>
    <row r="32" spans="1:10" s="17" customFormat="1" ht="189" x14ac:dyDescent="0.5">
      <c r="A32" s="78"/>
      <c r="B32" s="79"/>
      <c r="C32" s="16" t="s">
        <v>93</v>
      </c>
      <c r="D32" s="13" t="s">
        <v>101</v>
      </c>
      <c r="E32" s="15" t="s">
        <v>72</v>
      </c>
      <c r="F32" s="15">
        <v>31</v>
      </c>
      <c r="G32" s="75"/>
      <c r="H32" s="87"/>
      <c r="I32" s="13"/>
      <c r="J32" s="14"/>
    </row>
    <row r="33" spans="1:10" s="17" customFormat="1" ht="157.5" x14ac:dyDescent="0.5">
      <c r="A33" s="78"/>
      <c r="B33" s="79"/>
      <c r="C33" s="16" t="s">
        <v>94</v>
      </c>
      <c r="D33" s="13" t="s">
        <v>101</v>
      </c>
      <c r="E33" s="15" t="s">
        <v>37</v>
      </c>
      <c r="F33" s="15">
        <v>1</v>
      </c>
      <c r="G33" s="75"/>
      <c r="H33" s="87"/>
      <c r="I33" s="13"/>
      <c r="J33" s="14"/>
    </row>
    <row r="34" spans="1:10" s="17" customFormat="1" ht="189.75" thickBot="1" x14ac:dyDescent="0.55000000000000004">
      <c r="A34" s="13" t="s">
        <v>95</v>
      </c>
      <c r="B34" s="23" t="s">
        <v>96</v>
      </c>
      <c r="C34" s="16" t="s">
        <v>97</v>
      </c>
      <c r="D34" s="13" t="s">
        <v>101</v>
      </c>
      <c r="E34" s="16" t="s">
        <v>37</v>
      </c>
      <c r="F34" s="16">
        <v>1</v>
      </c>
      <c r="G34" s="75"/>
      <c r="H34" s="87"/>
      <c r="I34" s="13"/>
      <c r="J34" s="14"/>
    </row>
    <row r="35" spans="1:10" s="17" customFormat="1" ht="31.5" x14ac:dyDescent="0.5">
      <c r="A35" s="53" t="s">
        <v>1</v>
      </c>
      <c r="B35" s="88"/>
      <c r="C35" s="88"/>
      <c r="D35" s="88"/>
      <c r="E35" s="88"/>
      <c r="F35" s="89"/>
      <c r="G35" s="53" t="s">
        <v>2</v>
      </c>
      <c r="H35" s="54"/>
      <c r="I35" s="54"/>
      <c r="J35" s="55"/>
    </row>
    <row r="36" spans="1:10" s="17" customFormat="1" ht="126" x14ac:dyDescent="0.5">
      <c r="A36" s="90" t="s">
        <v>15</v>
      </c>
      <c r="B36" s="91"/>
      <c r="C36" s="59" t="s">
        <v>100</v>
      </c>
      <c r="D36" s="60"/>
      <c r="E36" s="60"/>
      <c r="F36" s="61"/>
      <c r="G36" s="32" t="s">
        <v>16</v>
      </c>
      <c r="H36" s="75"/>
      <c r="I36" s="76"/>
      <c r="J36" s="77"/>
    </row>
    <row r="37" spans="1:10" s="17" customFormat="1" ht="126" x14ac:dyDescent="0.5">
      <c r="A37" s="68" t="s">
        <v>17</v>
      </c>
      <c r="B37" s="69"/>
      <c r="C37" s="59" t="s">
        <v>18</v>
      </c>
      <c r="D37" s="60"/>
      <c r="E37" s="60"/>
      <c r="F37" s="61"/>
      <c r="G37" s="32" t="s">
        <v>19</v>
      </c>
      <c r="H37" s="75"/>
      <c r="I37" s="76"/>
      <c r="J37" s="77"/>
    </row>
    <row r="38" spans="1:10" s="17" customFormat="1" ht="98.25" customHeight="1" x14ac:dyDescent="0.5">
      <c r="A38" s="68" t="s">
        <v>20</v>
      </c>
      <c r="B38" s="69"/>
      <c r="C38" s="59" t="s">
        <v>113</v>
      </c>
      <c r="D38" s="60"/>
      <c r="E38" s="60"/>
      <c r="F38" s="61"/>
      <c r="G38" s="32" t="s">
        <v>21</v>
      </c>
      <c r="H38" s="75"/>
      <c r="I38" s="76"/>
      <c r="J38" s="77"/>
    </row>
    <row r="39" spans="1:10" s="17" customFormat="1" ht="99" customHeight="1" thickBot="1" x14ac:dyDescent="0.55000000000000004">
      <c r="A39" s="73" t="s">
        <v>22</v>
      </c>
      <c r="B39" s="74"/>
      <c r="C39" s="70" t="s">
        <v>98</v>
      </c>
      <c r="D39" s="71"/>
      <c r="E39" s="71"/>
      <c r="F39" s="72"/>
      <c r="G39" s="32" t="s">
        <v>107</v>
      </c>
      <c r="H39" s="75"/>
      <c r="I39" s="76"/>
      <c r="J39" s="77"/>
    </row>
    <row r="40" spans="1:10" s="17" customFormat="1" ht="126" customHeight="1" x14ac:dyDescent="0.5">
      <c r="A40" s="34" t="s">
        <v>27</v>
      </c>
      <c r="B40" s="35"/>
      <c r="C40" s="35"/>
      <c r="D40" s="35"/>
      <c r="E40" s="35"/>
      <c r="F40" s="36"/>
      <c r="G40" s="29" t="s">
        <v>28</v>
      </c>
      <c r="H40" s="75"/>
      <c r="I40" s="76"/>
      <c r="J40" s="77"/>
    </row>
    <row r="41" spans="1:10" s="17" customFormat="1" ht="58.5" customHeight="1" x14ac:dyDescent="0.5">
      <c r="A41" s="37"/>
      <c r="B41" s="100"/>
      <c r="C41" s="100"/>
      <c r="D41" s="100"/>
      <c r="E41" s="100"/>
      <c r="F41" s="39"/>
      <c r="G41" s="29" t="s">
        <v>108</v>
      </c>
      <c r="H41" s="75"/>
      <c r="I41" s="76"/>
      <c r="J41" s="77"/>
    </row>
    <row r="42" spans="1:10" s="17" customFormat="1" ht="63.75" customHeight="1" x14ac:dyDescent="0.5">
      <c r="A42" s="37"/>
      <c r="B42" s="100"/>
      <c r="C42" s="100"/>
      <c r="D42" s="100"/>
      <c r="E42" s="100"/>
      <c r="F42" s="39"/>
      <c r="G42" s="29" t="s">
        <v>109</v>
      </c>
      <c r="H42" s="31"/>
      <c r="I42" s="30" t="s">
        <v>110</v>
      </c>
      <c r="J42" s="92"/>
    </row>
    <row r="43" spans="1:10" s="17" customFormat="1" ht="63.75" customHeight="1" x14ac:dyDescent="0.5">
      <c r="A43" s="37"/>
      <c r="B43" s="100"/>
      <c r="C43" s="100"/>
      <c r="D43" s="100"/>
      <c r="E43" s="100"/>
      <c r="F43" s="39"/>
      <c r="G43" s="29" t="s">
        <v>111</v>
      </c>
      <c r="H43" s="31"/>
      <c r="I43" s="30" t="s">
        <v>112</v>
      </c>
      <c r="J43" s="92"/>
    </row>
    <row r="44" spans="1:10" s="17" customFormat="1" ht="132.75" customHeight="1" x14ac:dyDescent="0.5">
      <c r="A44" s="37"/>
      <c r="B44" s="100"/>
      <c r="C44" s="100"/>
      <c r="D44" s="100"/>
      <c r="E44" s="100"/>
      <c r="F44" s="39"/>
      <c r="G44" s="29" t="s">
        <v>29</v>
      </c>
      <c r="H44" s="75"/>
      <c r="I44" s="76"/>
      <c r="J44" s="77"/>
    </row>
    <row r="45" spans="1:10" s="17" customFormat="1" ht="31.5" x14ac:dyDescent="0.5">
      <c r="A45" s="37"/>
      <c r="B45" s="100"/>
      <c r="C45" s="100"/>
      <c r="D45" s="100"/>
      <c r="E45" s="100"/>
      <c r="F45" s="39"/>
      <c r="G45" s="29" t="s">
        <v>30</v>
      </c>
      <c r="H45" s="75"/>
      <c r="I45" s="76"/>
      <c r="J45" s="77"/>
    </row>
    <row r="46" spans="1:10" s="17" customFormat="1" ht="31.5" x14ac:dyDescent="0.5">
      <c r="A46" s="37"/>
      <c r="B46" s="100"/>
      <c r="C46" s="100"/>
      <c r="D46" s="100"/>
      <c r="E46" s="100"/>
      <c r="F46" s="39"/>
      <c r="G46" s="29" t="s">
        <v>32</v>
      </c>
      <c r="H46" s="75"/>
      <c r="I46" s="76"/>
      <c r="J46" s="77"/>
    </row>
    <row r="47" spans="1:10" s="17" customFormat="1" ht="80.25" customHeight="1" thickBot="1" x14ac:dyDescent="0.55000000000000004">
      <c r="A47" s="37"/>
      <c r="B47" s="100"/>
      <c r="C47" s="100"/>
      <c r="D47" s="100"/>
      <c r="E47" s="100"/>
      <c r="F47" s="39"/>
      <c r="G47" s="33" t="s">
        <v>33</v>
      </c>
      <c r="H47" s="93"/>
      <c r="I47" s="94"/>
      <c r="J47" s="95"/>
    </row>
    <row r="48" spans="1:10" s="17" customFormat="1" ht="31.5" x14ac:dyDescent="0.5">
      <c r="A48" s="37"/>
      <c r="B48" s="100"/>
      <c r="C48" s="100"/>
      <c r="D48" s="100"/>
      <c r="E48" s="100"/>
      <c r="F48" s="39"/>
      <c r="G48" s="29" t="s">
        <v>32</v>
      </c>
      <c r="H48" s="97"/>
      <c r="I48" s="98"/>
      <c r="J48" s="99"/>
    </row>
    <row r="49" spans="1:10" s="17" customFormat="1" ht="31.5" customHeight="1" x14ac:dyDescent="0.5">
      <c r="A49" s="37"/>
      <c r="B49" s="100"/>
      <c r="C49" s="100"/>
      <c r="D49" s="100"/>
      <c r="E49" s="100"/>
      <c r="F49" s="100"/>
      <c r="G49" s="101" t="s">
        <v>33</v>
      </c>
      <c r="H49" s="62"/>
      <c r="I49" s="62"/>
      <c r="J49" s="63"/>
    </row>
    <row r="50" spans="1:10" s="17" customFormat="1" ht="31.5" x14ac:dyDescent="0.5">
      <c r="A50" s="37"/>
      <c r="B50" s="100"/>
      <c r="C50" s="100"/>
      <c r="D50" s="100"/>
      <c r="E50" s="100"/>
      <c r="F50" s="100"/>
      <c r="G50" s="101"/>
      <c r="H50" s="96"/>
      <c r="I50" s="96"/>
      <c r="J50" s="65"/>
    </row>
    <row r="51" spans="1:10" s="17" customFormat="1" ht="32.25" thickBot="1" x14ac:dyDescent="0.55000000000000004">
      <c r="A51" s="40"/>
      <c r="B51" s="41"/>
      <c r="C51" s="41"/>
      <c r="D51" s="41"/>
      <c r="E51" s="41"/>
      <c r="F51" s="41"/>
      <c r="G51" s="101"/>
      <c r="H51" s="66"/>
      <c r="I51" s="66"/>
      <c r="J51" s="67"/>
    </row>
  </sheetData>
  <protectedRanges>
    <protectedRange sqref="H48:J49" name="Område1_1_1"/>
    <protectedRange sqref="H44:J47 C1:E1 C36:F39 A40 H36:J41 H42:H43 J42:J43" name="Område1_1"/>
  </protectedRanges>
  <mergeCells count="75">
    <mergeCell ref="C37:F37"/>
    <mergeCell ref="H37:J37"/>
    <mergeCell ref="A38:B38"/>
    <mergeCell ref="C38:F38"/>
    <mergeCell ref="H38:J38"/>
    <mergeCell ref="A40:F51"/>
    <mergeCell ref="G30:H30"/>
    <mergeCell ref="G31:H31"/>
    <mergeCell ref="G32:H32"/>
    <mergeCell ref="G33:H33"/>
    <mergeCell ref="G34:H34"/>
    <mergeCell ref="A35:F35"/>
    <mergeCell ref="G35:J35"/>
    <mergeCell ref="G24:H24"/>
    <mergeCell ref="G25:H25"/>
    <mergeCell ref="G26:H26"/>
    <mergeCell ref="G27:H27"/>
    <mergeCell ref="G28:H28"/>
    <mergeCell ref="G29:H29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17:H17"/>
    <mergeCell ref="G6:H6"/>
    <mergeCell ref="G7:H7"/>
    <mergeCell ref="G8:H8"/>
    <mergeCell ref="G9:H9"/>
    <mergeCell ref="G10:H10"/>
    <mergeCell ref="G11:H11"/>
    <mergeCell ref="H44:J44"/>
    <mergeCell ref="H45:J45"/>
    <mergeCell ref="H46:J46"/>
    <mergeCell ref="H47:J47"/>
    <mergeCell ref="H48:J48"/>
    <mergeCell ref="G49:G51"/>
    <mergeCell ref="H49:J51"/>
    <mergeCell ref="H40:J40"/>
    <mergeCell ref="H41:J41"/>
    <mergeCell ref="A39:B39"/>
    <mergeCell ref="C39:F39"/>
    <mergeCell ref="H39:J39"/>
    <mergeCell ref="A36:B36"/>
    <mergeCell ref="C36:F36"/>
    <mergeCell ref="H36:J36"/>
    <mergeCell ref="A37:B37"/>
    <mergeCell ref="A26:A27"/>
    <mergeCell ref="B26:B27"/>
    <mergeCell ref="A28:A29"/>
    <mergeCell ref="B28:B29"/>
    <mergeCell ref="A31:A33"/>
    <mergeCell ref="B31:B33"/>
    <mergeCell ref="A11:A16"/>
    <mergeCell ref="B11:B16"/>
    <mergeCell ref="A21:A22"/>
    <mergeCell ref="B21:B22"/>
    <mergeCell ref="A23:A25"/>
    <mergeCell ref="B23:B25"/>
    <mergeCell ref="C1:I1"/>
    <mergeCell ref="A2:F2"/>
    <mergeCell ref="G2:J2"/>
    <mergeCell ref="A5:A8"/>
    <mergeCell ref="B5:B8"/>
    <mergeCell ref="A9:A10"/>
    <mergeCell ref="B9:B10"/>
    <mergeCell ref="G3:H3"/>
    <mergeCell ref="G4:H4"/>
    <mergeCell ref="G5:H5"/>
  </mergeCells>
  <pageMargins left="0.7" right="0.7" top="0.75" bottom="0.75" header="0.3" footer="0.3"/>
  <pageSetup scale="2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 A.1 Lot 4 Financial</vt:lpstr>
      <vt:lpstr>Annex A.1 Lot 4 Technical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LPF</dc:creator>
  <cp:lastModifiedBy>LPF</cp:lastModifiedBy>
  <cp:lastPrinted>2021-07-26T16:58:37Z</cp:lastPrinted>
  <dcterms:created xsi:type="dcterms:W3CDTF">2021-07-26T16:26:30Z</dcterms:created>
  <dcterms:modified xsi:type="dcterms:W3CDTF">2022-12-05T15:12:42Z</dcterms:modified>
</cp:coreProperties>
</file>